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<sst xmlns="http://schemas.openxmlformats.org/spreadsheetml/2006/main" count="87" uniqueCount="75">
  <si>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</si>
  <si>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</si>
  <si>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</si>
  <si>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</si>
  <si>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</si>
  <si>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</si>
  <si>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</si>
  <si>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</si>
  <si>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</si>
  <si>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</si>
  <si>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</si>
  <si>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</si>
  <si>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</si>
  <si>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</si>
  <si>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</si>
  <si>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</si>
  <si>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</si>
  <si>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</si>
  <si>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</si>
  <si>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</si>
  <si>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</si>
  <si>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</si>
  <si>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</si>
  <si>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</si>
  <si>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</si>
  <si>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</si>
  <si>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</si>
  <si>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</si>
  <si>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</si>
  <si>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</si>
  <si>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</si>
  <si>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</si>
  <si>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</si>
  <si>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</si>
  <si>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</si>
  <si>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</si>
  <si>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</si>
  <si>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</si>
  <si>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</si>
  <si>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</si>
  <si>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</si>
  <si>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</si>
  <si>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</si>
  <si>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</si>
  <si>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</si>
  <si>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</si>
  <si>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</si>
  <si>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</si>
  <si>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</si>
  <si>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</si>
  <si>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</si>
  <si>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</si>
  <si>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</si>
  <si>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</si>
  <si>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</si>
  <si>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</si>
  <si>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</si>
  <si>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</si>
  <si>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</si>
  <si>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</si>
  <si>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 xml:space="preserve">Динаміка надходжень до бюджету розвитку за грудень 2016 р. </t>
  </si>
  <si>
    <t>Динаміка надходжень податків та неподаткових платежів за січень 2017 року</t>
  </si>
  <si>
    <t>план на  2017р.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</si>
  <si>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</si>
  <si>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</si>
  <si>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</si>
  <si>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</si>
  <si>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</si>
  <si>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</si>
  <si>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01.02.2017р.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</si>
  <si>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01.02.2017</t>
    </r>
    <r>
      <rPr>
        <sz val="10"/>
        <rFont val="Times New Roman"/>
        <family val="1"/>
      </rPr>
      <t xml:space="preserve"> (тис.грн.)</t>
    </r>
  </si>
  <si>
    <t>00.00.2017</t>
  </si>
  <si>
    <t>Зміни до   розпису доходів станом на 01.02.2017р. :</t>
  </si>
  <si>
    <t>факт  на 01.02.17</t>
  </si>
  <si>
    <t xml:space="preserve">  +  -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</si>
</sst>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3.65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68" fillId="0" borderId="0">
      <alignment/>
      <protection/>
    </xf>
    <xf numFmtId="0" fontId="6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5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185" fontId="11" fillId="0" borderId="33" xfId="0" applyNumberFormat="1" applyFont="1" applyBorder="1" applyAlignment="1">
      <alignment horizontal="center"/>
    </xf>
    <xf numFmtId="185" fontId="11" fillId="0" borderId="3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2" fillId="0" borderId="43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33170"/>
        <c:crosses val="autoZero"/>
        <c:auto val="0"/>
        <c:lblOffset val="100"/>
        <c:tickLblSkip val="1"/>
        <c:noMultiLvlLbl val="0"/>
      </c:catAx>
      <c:valAx>
        <c:axId val="532331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713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01.02.2017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336483"/>
        <c:axId val="16919484"/>
      </c:bar3DChart>
      <c:cat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19484"/>
        <c:crosses val="autoZero"/>
        <c:auto val="1"/>
        <c:lblOffset val="100"/>
        <c:tickLblSkip val="1"/>
        <c:noMultiLvlLbl val="0"/>
      </c:catAx>
      <c:valAx>
        <c:axId val="16919484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36483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8057629"/>
        <c:axId val="28300934"/>
      </c:bar3D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300934"/>
        <c:crosses val="autoZero"/>
        <c:auto val="1"/>
        <c:lblOffset val="100"/>
        <c:tickLblSkip val="1"/>
        <c:noMultiLvlLbl val="0"/>
      </c:catAx>
      <c:valAx>
        <c:axId val="28300934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57629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98 086,2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729,7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97 356,5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- 1 259 404,9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7"/>
      <sheetName val="грудень"/>
      <sheetName val="листопад"/>
      <sheetName val="жовтень"/>
      <sheetName val="вересень"/>
      <sheetName val="серпень"/>
      <sheetName val="лип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60</v>
      </c>
      <c r="Q1" s="117"/>
      <c r="R1" s="117"/>
      <c r="S1" s="117"/>
      <c r="T1" s="117"/>
      <c r="U1" s="118"/>
    </row>
    <row r="2" spans="1:21" ht="15" thickBot="1">
      <c r="A2" s="119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68</v>
      </c>
      <c r="Q2" s="123"/>
      <c r="R2" s="123"/>
      <c r="S2" s="123"/>
      <c r="T2" s="123"/>
      <c r="U2" s="124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66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5" t="s">
        <v>47</v>
      </c>
      <c r="T3" s="126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7">
        <v>0</v>
      </c>
      <c r="T4" s="128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09">
        <v>0</v>
      </c>
      <c r="T5" s="110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11">
        <v>0</v>
      </c>
      <c r="T6" s="112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11">
        <v>0</v>
      </c>
      <c r="T7" s="112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09">
        <v>0</v>
      </c>
      <c r="T8" s="110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09">
        <v>0</v>
      </c>
      <c r="T9" s="110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09">
        <v>0</v>
      </c>
      <c r="T10" s="110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09">
        <v>0</v>
      </c>
      <c r="T11" s="110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09">
        <v>0</v>
      </c>
      <c r="T12" s="110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09">
        <v>0</v>
      </c>
      <c r="T13" s="110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09">
        <v>0</v>
      </c>
      <c r="T14" s="110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09">
        <v>1</v>
      </c>
      <c r="T15" s="110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09">
        <v>0</v>
      </c>
      <c r="T16" s="110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09">
        <v>0</v>
      </c>
      <c r="T17" s="110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09">
        <v>0</v>
      </c>
      <c r="T18" s="110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09">
        <v>0</v>
      </c>
      <c r="T19" s="110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09">
        <v>0</v>
      </c>
      <c r="T20" s="110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09">
        <v>0</v>
      </c>
      <c r="T21" s="110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09">
        <v>0</v>
      </c>
      <c r="T22" s="110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98">
        <f>SUM(S4:S22)</f>
        <v>1</v>
      </c>
      <c r="T23" s="9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00" t="s">
        <v>33</v>
      </c>
      <c r="Q26" s="100"/>
      <c r="R26" s="100"/>
      <c r="S26" s="100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01" t="s">
        <v>29</v>
      </c>
      <c r="Q27" s="101"/>
      <c r="R27" s="101"/>
      <c r="S27" s="10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02">
        <v>42767</v>
      </c>
      <c r="Q28" s="105">
        <v>9505.30341</v>
      </c>
      <c r="R28" s="105"/>
      <c r="S28" s="10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03"/>
      <c r="Q29" s="105"/>
      <c r="R29" s="105"/>
      <c r="S29" s="10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06" t="s">
        <v>45</v>
      </c>
      <c r="R31" s="10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08" t="s">
        <v>40</v>
      </c>
      <c r="R32" s="10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00" t="s">
        <v>30</v>
      </c>
      <c r="Q36" s="100"/>
      <c r="R36" s="100"/>
      <c r="S36" s="100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97" t="s">
        <v>31</v>
      </c>
      <c r="Q37" s="97"/>
      <c r="R37" s="97"/>
      <c r="S37" s="9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02">
        <v>42767</v>
      </c>
      <c r="Q38" s="104">
        <v>104633.62895999999</v>
      </c>
      <c r="R38" s="104"/>
      <c r="S38" s="10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03"/>
      <c r="Q39" s="104"/>
      <c r="R39" s="104"/>
      <c r="S39" s="10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47" t="s">
        <v>69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8"/>
      <c r="M26" s="148"/>
      <c r="N26" s="148"/>
    </row>
    <row r="27" spans="1:16" ht="54" customHeight="1">
      <c r="A27" s="142" t="s">
        <v>32</v>
      </c>
      <c r="B27" s="138" t="s">
        <v>43</v>
      </c>
      <c r="C27" s="138"/>
      <c r="D27" s="132" t="s">
        <v>49</v>
      </c>
      <c r="E27" s="144"/>
      <c r="F27" s="145" t="s">
        <v>44</v>
      </c>
      <c r="G27" s="131"/>
      <c r="H27" s="146" t="s">
        <v>52</v>
      </c>
      <c r="I27" s="132"/>
      <c r="J27" s="139"/>
      <c r="K27" s="140"/>
      <c r="L27" s="135" t="s">
        <v>36</v>
      </c>
      <c r="M27" s="136"/>
      <c r="N27" s="137"/>
      <c r="O27" s="129" t="s">
        <v>70</v>
      </c>
      <c r="P27" s="130"/>
    </row>
    <row r="28" spans="1:16" ht="30.75" customHeight="1">
      <c r="A28" s="143"/>
      <c r="B28" s="48" t="s">
        <v>62</v>
      </c>
      <c r="C28" s="22" t="s">
        <v>23</v>
      </c>
      <c r="D28" s="48" t="str">
        <f>B28</f>
        <v>план на  2017р.</v>
      </c>
      <c r="E28" s="22" t="str">
        <f>C28</f>
        <v>факт</v>
      </c>
      <c r="F28" s="47" t="str">
        <f>B28</f>
        <v>план на  2017р.</v>
      </c>
      <c r="G28" s="62" t="str">
        <f>C28</f>
        <v>факт</v>
      </c>
      <c r="H28" s="48" t="str">
        <f>B28</f>
        <v>план на  2017р.</v>
      </c>
      <c r="I28" s="22" t="str">
        <f>C28</f>
        <v>факт</v>
      </c>
      <c r="J28" s="47"/>
      <c r="K28" s="62"/>
      <c r="L28" s="45" t="str">
        <f>D28</f>
        <v>план на  2017р.</v>
      </c>
      <c r="M28" s="22" t="str">
        <f>C28</f>
        <v>факт</v>
      </c>
      <c r="N28" s="46" t="s">
        <v>24</v>
      </c>
      <c r="O28" s="131"/>
      <c r="P28" s="132"/>
    </row>
    <row r="29" spans="1:16" ht="23.25" customHeight="1" thickBot="1">
      <c r="A29" s="44">
        <f>січень!Q38</f>
        <v>104633.62895999999</v>
      </c>
      <c r="B29" s="49">
        <v>600</v>
      </c>
      <c r="C29" s="49">
        <v>1.9</v>
      </c>
      <c r="D29" s="49">
        <v>0</v>
      </c>
      <c r="E29" s="49">
        <v>0.04</v>
      </c>
      <c r="F29" s="49">
        <v>400</v>
      </c>
      <c r="G29" s="49">
        <v>90.12</v>
      </c>
      <c r="H29" s="49">
        <v>1</v>
      </c>
      <c r="I29" s="49">
        <v>1</v>
      </c>
      <c r="J29" s="49"/>
      <c r="K29" s="49"/>
      <c r="L29" s="63">
        <f>H29+F29+D29+J29+B29</f>
        <v>1001</v>
      </c>
      <c r="M29" s="50">
        <f>C29+E29+G29+I29</f>
        <v>93.06</v>
      </c>
      <c r="N29" s="51">
        <f>M29-L29</f>
        <v>-907.94</v>
      </c>
      <c r="O29" s="133">
        <f>січень!Q28</f>
        <v>9505.30341</v>
      </c>
      <c r="P29" s="13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38"/>
      <c r="P30" s="138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47700</v>
      </c>
      <c r="C48" s="32">
        <v>46924.93</v>
      </c>
      <c r="F48" s="1" t="s">
        <v>22</v>
      </c>
      <c r="G48" s="6"/>
      <c r="H48" s="14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12550</v>
      </c>
      <c r="C49" s="32">
        <v>12648.59</v>
      </c>
      <c r="G49" s="6"/>
      <c r="H49" s="14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20218.7</v>
      </c>
      <c r="C50" s="32">
        <v>20649.68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4150</v>
      </c>
      <c r="C51" s="32">
        <v>3819.61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9700</v>
      </c>
      <c r="C52" s="32">
        <v>9751.75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</v>
      </c>
      <c r="C53" s="32">
        <v>684.99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0</v>
      </c>
      <c r="C54" s="32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2437.7999999999993</v>
      </c>
      <c r="C55" s="12">
        <v>3606.6399999999976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97356.5</v>
      </c>
      <c r="C56" s="9">
        <v>98086.19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600</v>
      </c>
      <c r="C58" s="9">
        <f>C29</f>
        <v>1.9</v>
      </c>
    </row>
    <row r="59" spans="1:3" ht="25.5">
      <c r="A59" s="83" t="s">
        <v>54</v>
      </c>
      <c r="B59" s="9">
        <f>D29</f>
        <v>0</v>
      </c>
      <c r="C59" s="9">
        <f>E29</f>
        <v>0.04</v>
      </c>
    </row>
    <row r="60" spans="1:3" ht="12.75">
      <c r="A60" s="83" t="s">
        <v>55</v>
      </c>
      <c r="B60" s="9">
        <f>F29</f>
        <v>400</v>
      </c>
      <c r="C60" s="9">
        <f>G29</f>
        <v>90.12</v>
      </c>
    </row>
    <row r="61" spans="1:3" ht="25.5">
      <c r="A61" s="83" t="s">
        <v>56</v>
      </c>
      <c r="B61" s="9">
        <f>H29</f>
        <v>1</v>
      </c>
      <c r="C61" s="9">
        <f>I29</f>
        <v>1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2" sqref="C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63</v>
      </c>
    </row>
    <row r="3" spans="2:7" ht="17.25" hidden="1">
      <c r="B3" s="14"/>
      <c r="G3" s="15" t="s">
        <v>65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 hidden="1">
      <c r="A6" s="68" t="s">
        <v>64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71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71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71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71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71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71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71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73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74</v>
      </c>
      <c r="B21" s="15">
        <f>B20-B17</f>
        <v>729.6999999999971</v>
      </c>
    </row>
    <row r="22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2017-01-11T13:06:45Z</cp:lastPrinted>
  <dcterms:created xsi:type="dcterms:W3CDTF">2006-11-30T08:16:02Z</dcterms:created>
  <dcterms:modified xsi:type="dcterms:W3CDTF">2017-02-01T09:57:02Z</dcterms:modified>
  <cp:category/>
  <cp:version/>
  <cp:contentType/>
  <cp:contentStatus/>
</cp:coreProperties>
</file>